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2900" windowHeight="8010"/>
  </bookViews>
  <sheets>
    <sheet name="Лист1" sheetId="1" r:id="rId1"/>
  </sheets>
  <definedNames>
    <definedName name="_xlnm.Print_Area" localSheetId="0">Лист1!$A$1:$J$25</definedName>
  </definedNames>
  <calcPr calcId="145621"/>
</workbook>
</file>

<file path=xl/calcChain.xml><?xml version="1.0" encoding="utf-8"?>
<calcChain xmlns="http://schemas.openxmlformats.org/spreadsheetml/2006/main">
  <c r="J10" i="1" l="1"/>
  <c r="J12" i="1"/>
  <c r="J14" i="1"/>
  <c r="J15" i="1"/>
  <c r="J17" i="1"/>
  <c r="I10" i="1"/>
  <c r="I12" i="1"/>
  <c r="I13" i="1"/>
  <c r="I14" i="1"/>
  <c r="I15" i="1"/>
  <c r="I16" i="1"/>
  <c r="I17" i="1"/>
  <c r="F9" i="1" l="1"/>
  <c r="F16" i="1" l="1"/>
  <c r="J8" i="1" l="1"/>
  <c r="F15" i="1"/>
  <c r="F8" i="1"/>
  <c r="H17" i="1" l="1"/>
  <c r="D17" i="1"/>
  <c r="E17" i="1"/>
  <c r="G17" i="1"/>
  <c r="F13" i="1"/>
  <c r="I8" i="1"/>
  <c r="F12" i="1"/>
  <c r="F10" i="1"/>
  <c r="F17" i="1" l="1"/>
</calcChain>
</file>

<file path=xl/sharedStrings.xml><?xml version="1.0" encoding="utf-8"?>
<sst xmlns="http://schemas.openxmlformats.org/spreadsheetml/2006/main" count="48" uniqueCount="44">
  <si>
    <t>Наименование целевой статьи</t>
  </si>
  <si>
    <t>Код целевой статьи</t>
  </si>
  <si>
    <t>тыс.руб.</t>
  </si>
  <si>
    <t>С.В.Чалбушева</t>
  </si>
  <si>
    <t>№ п/п</t>
  </si>
  <si>
    <t>2.</t>
  </si>
  <si>
    <t>4.</t>
  </si>
  <si>
    <t>1.</t>
  </si>
  <si>
    <t>3.</t>
  </si>
  <si>
    <t>5.</t>
  </si>
  <si>
    <t>6.</t>
  </si>
  <si>
    <t>7.</t>
  </si>
  <si>
    <t>Итого :</t>
  </si>
  <si>
    <t>8.</t>
  </si>
  <si>
    <t>5Д 0 00 00000</t>
  </si>
  <si>
    <t>46 0 00 00000</t>
  </si>
  <si>
    <t>48 0 00 00000</t>
  </si>
  <si>
    <t>57 0 00 00000</t>
  </si>
  <si>
    <t>50 0 00 00000</t>
  </si>
  <si>
    <t>47 0 00 00000</t>
  </si>
  <si>
    <t>5У 0 00 00000</t>
  </si>
  <si>
    <t>4Н 0 00 00000</t>
  </si>
  <si>
    <t>49 0 00 00000</t>
  </si>
  <si>
    <t xml:space="preserve">Бюджетные назначения </t>
  </si>
  <si>
    <t xml:space="preserve">Исполнение </t>
  </si>
  <si>
    <t xml:space="preserve">% исполнения </t>
  </si>
  <si>
    <t>Приложение № 4</t>
  </si>
  <si>
    <t xml:space="preserve">Председатель     </t>
  </si>
  <si>
    <t>комитета финансов администрации</t>
  </si>
  <si>
    <t>Марксовского муниципального района</t>
  </si>
  <si>
    <t>Муниципальная программа " Развитие местного самоуправления в Приволжском муниципальном образовании"</t>
  </si>
  <si>
    <t>Муниципальная программа"Обеспечение первичных мер пожарной безопасности в Приволжском муниципального образования"</t>
  </si>
  <si>
    <t>Муниципальная программа "Ремонт и содержание автомобильных дорог местного значения и искусственных сооружений на них на территории Приволжского муниципального образования"</t>
  </si>
  <si>
    <t>Муниципальная программа "Территориальное  развитие (градостроительство и землеустройство) Приволжского муниципального образования Марксовского муниципального района"</t>
  </si>
  <si>
    <t>Муниципальная программа "Капитальный ремонт многоквартирных жилых домов  расположенных на территории Приволжского муниципального образования"</t>
  </si>
  <si>
    <t>Муниципальная программа "Устойчивое развитие сельских территорий Приволжского муниципального образования Марксовского района Саратовской области"</t>
  </si>
  <si>
    <t>Муниципальная программа "Благоустройство населенных пунктов в Приволжском муниципальном образовании"</t>
  </si>
  <si>
    <t>Муниципальная программа "Социальная поддержка отдельных категорий граждан Приволжского муниципального образования"</t>
  </si>
  <si>
    <t>Муниципальная программа"По обеспечению питьевой водой населения Приволжского муниципального образования"</t>
  </si>
  <si>
    <t>свыше 200</t>
  </si>
  <si>
    <t>Сведения об исполнении бюджета Приволжского МО в разрезе муниципальных программ за 9 месяцев   2022-2023 годы</t>
  </si>
  <si>
    <t>на 1 октября 2022 года</t>
  </si>
  <si>
    <t>на 1октября 2023 года</t>
  </si>
  <si>
    <t>Темп роста,в % (2023г/2022г)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</si>
</sst>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\ _₽_-;\-* #,##0.00\ _₽_-;_-* &quot;-&quot;??\ _₽_-;_-@_-"/>
    <numFmt numFmtId="164" formatCode="_-* #,##0.00&quot;р.&quot;_-;\-* #,##0.00&quot;р.&quot;_-;_-* &quot;-&quot;??&quot;р.&quot;_-;_-@_-"/>
    <numFmt numFmtId="165" formatCode="_-* #,##0.0_р_._-;\-* #,##0.0_р_._-;_-* &quot;-&quot;??_р_._-;_-@_-"/>
    <numFmt numFmtId="166" formatCode="#,##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3"/>
      <color theme="1"/>
      <name val="Times New Roman"/>
      <family val="1"/>
      <charset val="204"/>
    </font>
    <font>
      <sz val="13"/>
      <color theme="1"/>
      <name val="Calibri"/>
      <family val="2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49">
    <xf numFmtId="0" fontId="0" fillId="0" borderId="0" xfId="0"/>
    <xf numFmtId="165" fontId="3" fillId="2" borderId="0" xfId="1" applyNumberFormat="1" applyFont="1" applyFill="1" applyBorder="1" applyAlignment="1" applyProtection="1">
      <alignment horizontal="center" vertical="center" wrapText="1"/>
    </xf>
    <xf numFmtId="0" fontId="2" fillId="2" borderId="0" xfId="1" applyNumberFormat="1" applyFont="1" applyFill="1" applyBorder="1" applyAlignment="1" applyProtection="1">
      <alignment horizontal="center" vertical="center" wrapText="1"/>
    </xf>
    <xf numFmtId="165" fontId="2" fillId="2" borderId="0" xfId="1" applyNumberFormat="1" applyFont="1" applyFill="1" applyBorder="1" applyAlignment="1" applyProtection="1">
      <alignment horizontal="center" vertical="center" wrapText="1"/>
    </xf>
    <xf numFmtId="0" fontId="3" fillId="2" borderId="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" xfId="1" applyNumberFormat="1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5" fillId="0" borderId="0" xfId="0" applyFont="1" applyBorder="1" applyAlignment="1">
      <alignment horizontal="center"/>
    </xf>
    <xf numFmtId="0" fontId="0" fillId="0" borderId="6" xfId="0" applyBorder="1"/>
    <xf numFmtId="0" fontId="8" fillId="0" borderId="6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16" fontId="8" fillId="0" borderId="6" xfId="0" applyNumberFormat="1" applyFont="1" applyBorder="1" applyAlignment="1">
      <alignment horizontal="center" vertical="center"/>
    </xf>
    <xf numFmtId="166" fontId="6" fillId="0" borderId="6" xfId="0" applyNumberFormat="1" applyFont="1" applyBorder="1" applyAlignment="1">
      <alignment horizontal="center"/>
    </xf>
    <xf numFmtId="0" fontId="4" fillId="2" borderId="6" xfId="0" applyFont="1" applyFill="1" applyBorder="1" applyAlignment="1" applyProtection="1">
      <alignment horizontal="center" vertical="center" wrapText="1"/>
    </xf>
    <xf numFmtId="164" fontId="4" fillId="2" borderId="6" xfId="1" applyNumberFormat="1" applyFont="1" applyFill="1" applyBorder="1" applyAlignment="1" applyProtection="1">
      <alignment horizontal="center" vertical="center" wrapText="1"/>
    </xf>
    <xf numFmtId="164" fontId="4" fillId="0" borderId="6" xfId="1" applyNumberFormat="1" applyFont="1" applyFill="1" applyBorder="1" applyAlignment="1" applyProtection="1">
      <alignment horizontal="center" vertical="center" wrapText="1"/>
    </xf>
    <xf numFmtId="166" fontId="2" fillId="2" borderId="6" xfId="1" applyNumberFormat="1" applyFont="1" applyFill="1" applyBorder="1" applyAlignment="1" applyProtection="1">
      <alignment horizontal="center" vertical="center" wrapText="1"/>
    </xf>
    <xf numFmtId="0" fontId="8" fillId="0" borderId="6" xfId="0" applyFont="1" applyBorder="1"/>
    <xf numFmtId="0" fontId="8" fillId="0" borderId="6" xfId="0" applyFont="1" applyBorder="1" applyAlignment="1"/>
    <xf numFmtId="166" fontId="8" fillId="0" borderId="6" xfId="0" applyNumberFormat="1" applyFont="1" applyBorder="1" applyAlignment="1">
      <alignment horizontal="center"/>
    </xf>
    <xf numFmtId="166" fontId="2" fillId="2" borderId="6" xfId="1" applyNumberFormat="1" applyFont="1" applyFill="1" applyBorder="1" applyAlignment="1" applyProtection="1">
      <alignment horizontal="center" wrapText="1"/>
    </xf>
    <xf numFmtId="0" fontId="9" fillId="0" borderId="0" xfId="0" applyFont="1"/>
    <xf numFmtId="0" fontId="11" fillId="0" borderId="0" xfId="0" applyFont="1"/>
    <xf numFmtId="0" fontId="9" fillId="0" borderId="0" xfId="0" applyFont="1" applyAlignment="1">
      <alignment horizontal="right"/>
    </xf>
    <xf numFmtId="0" fontId="7" fillId="0" borderId="0" xfId="0" applyFont="1" applyBorder="1" applyAlignment="1">
      <alignment horizontal="right"/>
    </xf>
    <xf numFmtId="0" fontId="2" fillId="0" borderId="6" xfId="0" applyFont="1" applyFill="1" applyBorder="1" applyAlignment="1" applyProtection="1">
      <alignment horizontal="center" vertical="center" wrapText="1"/>
    </xf>
    <xf numFmtId="0" fontId="2" fillId="0" borderId="6" xfId="0" applyFont="1" applyFill="1" applyBorder="1" applyAlignment="1" applyProtection="1">
      <alignment horizontal="left" vertical="top" wrapText="1"/>
    </xf>
    <xf numFmtId="0" fontId="9" fillId="0" borderId="0" xfId="0" applyFont="1" applyAlignment="1">
      <alignment horizontal="right"/>
    </xf>
    <xf numFmtId="0" fontId="9" fillId="0" borderId="0" xfId="0" applyFont="1" applyAlignment="1">
      <alignment horizontal="left"/>
    </xf>
    <xf numFmtId="0" fontId="8" fillId="0" borderId="2" xfId="0" applyFont="1" applyBorder="1" applyAlignment="1">
      <alignment wrapText="1"/>
    </xf>
    <xf numFmtId="0" fontId="8" fillId="0" borderId="4" xfId="0" applyFont="1" applyBorder="1" applyAlignment="1">
      <alignment wrapText="1"/>
    </xf>
    <xf numFmtId="0" fontId="10" fillId="0" borderId="0" xfId="0" applyFont="1" applyBorder="1" applyAlignment="1">
      <alignment horizontal="center"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165" fontId="4" fillId="2" borderId="2" xfId="1" applyNumberFormat="1" applyFont="1" applyFill="1" applyBorder="1" applyAlignment="1" applyProtection="1">
      <alignment horizontal="center" vertical="center" wrapText="1"/>
    </xf>
    <xf numFmtId="165" fontId="4" fillId="2" borderId="4" xfId="1" applyNumberFormat="1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4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center" vertical="center" wrapText="1"/>
    </xf>
    <xf numFmtId="0" fontId="4" fillId="3" borderId="9" xfId="0" applyFont="1" applyFill="1" applyBorder="1" applyAlignment="1" applyProtection="1">
      <alignment horizontal="center" vertical="center" wrapText="1"/>
    </xf>
    <xf numFmtId="164" fontId="4" fillId="2" borderId="7" xfId="1" applyNumberFormat="1" applyFont="1" applyFill="1" applyBorder="1" applyAlignment="1" applyProtection="1">
      <alignment horizontal="center" vertical="center" wrapText="1"/>
    </xf>
    <xf numFmtId="164" fontId="4" fillId="2" borderId="8" xfId="1" applyNumberFormat="1" applyFont="1" applyFill="1" applyBorder="1" applyAlignment="1" applyProtection="1">
      <alignment horizontal="center" vertical="center" wrapText="1"/>
    </xf>
    <xf numFmtId="164" fontId="4" fillId="2" borderId="9" xfId="1" applyNumberFormat="1" applyFont="1" applyFill="1" applyBorder="1" applyAlignment="1" applyProtection="1">
      <alignment horizontal="center" vertical="center" wrapText="1"/>
    </xf>
    <xf numFmtId="166" fontId="2" fillId="3" borderId="6" xfId="1" applyNumberFormat="1" applyFont="1" applyFill="1" applyBorder="1" applyAlignment="1" applyProtection="1">
      <alignment horizontal="center" vertical="center" wrapText="1"/>
    </xf>
    <xf numFmtId="165" fontId="2" fillId="3" borderId="6" xfId="1" applyNumberFormat="1" applyFont="1" applyFill="1" applyBorder="1" applyAlignment="1" applyProtection="1">
      <alignment horizontal="center" vertical="center" wrapText="1"/>
    </xf>
    <xf numFmtId="166" fontId="8" fillId="3" borderId="6" xfId="0" applyNumberFormat="1" applyFont="1" applyFill="1" applyBorder="1" applyAlignment="1">
      <alignment horizontal="center"/>
    </xf>
    <xf numFmtId="165" fontId="12" fillId="3" borderId="6" xfId="1" applyNumberFormat="1" applyFont="1" applyFill="1" applyBorder="1" applyAlignment="1" applyProtection="1">
      <alignment horizontal="center" vertical="center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3"/>
  <sheetViews>
    <sheetView tabSelected="1" topLeftCell="A4" zoomScale="80" zoomScaleNormal="80" workbookViewId="0">
      <selection activeCell="L12" sqref="L12"/>
    </sheetView>
  </sheetViews>
  <sheetFormatPr defaultRowHeight="15" x14ac:dyDescent="0.25"/>
  <cols>
    <col min="1" max="1" width="3.85546875" customWidth="1"/>
    <col min="2" max="2" width="46.5703125" customWidth="1"/>
    <col min="3" max="3" width="15.7109375" customWidth="1"/>
    <col min="4" max="4" width="12.5703125" customWidth="1"/>
    <col min="5" max="5" width="13" customWidth="1"/>
    <col min="6" max="6" width="12" customWidth="1"/>
    <col min="7" max="7" width="11.7109375" customWidth="1"/>
    <col min="8" max="8" width="12.140625" customWidth="1"/>
    <col min="9" max="9" width="12.5703125" customWidth="1"/>
    <col min="10" max="10" width="13" customWidth="1"/>
    <col min="11" max="14" width="15.140625" customWidth="1"/>
  </cols>
  <sheetData>
    <row r="1" spans="1:14" ht="44.25" customHeight="1" x14ac:dyDescent="0.25">
      <c r="I1" s="28" t="s">
        <v>26</v>
      </c>
      <c r="J1" s="28"/>
    </row>
    <row r="2" spans="1:14" ht="44.25" customHeight="1" x14ac:dyDescent="0.25">
      <c r="I2" s="24"/>
      <c r="J2" s="24"/>
    </row>
    <row r="3" spans="1:14" ht="45.75" customHeight="1" x14ac:dyDescent="0.25">
      <c r="B3" s="32" t="s">
        <v>40</v>
      </c>
      <c r="C3" s="32"/>
      <c r="D3" s="32"/>
      <c r="E3" s="32"/>
      <c r="F3" s="32"/>
      <c r="G3" s="32"/>
      <c r="H3" s="32"/>
      <c r="I3" s="32"/>
      <c r="J3" s="32"/>
    </row>
    <row r="4" spans="1:14" ht="15.75" x14ac:dyDescent="0.25">
      <c r="B4" s="8"/>
      <c r="C4" s="8"/>
      <c r="D4" s="8"/>
      <c r="E4" s="8"/>
      <c r="F4" s="8"/>
      <c r="G4" s="8"/>
      <c r="H4" s="8"/>
      <c r="I4" s="8"/>
      <c r="J4" s="25" t="s">
        <v>2</v>
      </c>
    </row>
    <row r="5" spans="1:14" ht="15" customHeight="1" x14ac:dyDescent="0.25">
      <c r="A5" s="30" t="s">
        <v>4</v>
      </c>
      <c r="B5" s="33" t="s">
        <v>0</v>
      </c>
      <c r="C5" s="37" t="s">
        <v>1</v>
      </c>
      <c r="D5" s="39" t="s">
        <v>41</v>
      </c>
      <c r="E5" s="40"/>
      <c r="F5" s="41"/>
      <c r="G5" s="42" t="s">
        <v>42</v>
      </c>
      <c r="H5" s="43"/>
      <c r="I5" s="44"/>
      <c r="J5" s="35" t="s">
        <v>43</v>
      </c>
      <c r="K5" s="1"/>
      <c r="L5" s="1"/>
      <c r="M5" s="1"/>
      <c r="N5" s="1"/>
    </row>
    <row r="6" spans="1:14" ht="54.95" customHeight="1" x14ac:dyDescent="0.25">
      <c r="A6" s="31"/>
      <c r="B6" s="34"/>
      <c r="C6" s="38"/>
      <c r="D6" s="14" t="s">
        <v>23</v>
      </c>
      <c r="E6" s="14" t="s">
        <v>24</v>
      </c>
      <c r="F6" s="7" t="s">
        <v>25</v>
      </c>
      <c r="G6" s="15" t="s">
        <v>23</v>
      </c>
      <c r="H6" s="15" t="s">
        <v>24</v>
      </c>
      <c r="I6" s="16" t="s">
        <v>25</v>
      </c>
      <c r="J6" s="36"/>
      <c r="K6" s="1"/>
      <c r="L6" s="1"/>
      <c r="M6" s="1"/>
      <c r="N6" s="1"/>
    </row>
    <row r="7" spans="1:14" x14ac:dyDescent="0.25">
      <c r="A7" s="11">
        <v>1</v>
      </c>
      <c r="B7" s="4">
        <v>2</v>
      </c>
      <c r="C7" s="5">
        <v>3</v>
      </c>
      <c r="D7" s="5">
        <v>4</v>
      </c>
      <c r="E7" s="5">
        <v>5</v>
      </c>
      <c r="F7" s="5">
        <v>6</v>
      </c>
      <c r="G7" s="6">
        <v>7</v>
      </c>
      <c r="H7" s="6">
        <v>8</v>
      </c>
      <c r="I7" s="6">
        <v>9</v>
      </c>
      <c r="J7" s="6">
        <v>10</v>
      </c>
      <c r="K7" s="2"/>
      <c r="L7" s="2"/>
      <c r="M7" s="2"/>
      <c r="N7" s="2"/>
    </row>
    <row r="8" spans="1:14" ht="45.75" customHeight="1" x14ac:dyDescent="0.25">
      <c r="A8" s="10" t="s">
        <v>7</v>
      </c>
      <c r="B8" s="27" t="s">
        <v>30</v>
      </c>
      <c r="C8" s="26" t="s">
        <v>14</v>
      </c>
      <c r="D8" s="17">
        <v>1332.5</v>
      </c>
      <c r="E8" s="17">
        <v>1161.3</v>
      </c>
      <c r="F8" s="17">
        <f t="shared" ref="F8:F10" si="0">E8/D8*100</f>
        <v>87.151969981238281</v>
      </c>
      <c r="G8" s="45">
        <v>467</v>
      </c>
      <c r="H8" s="45">
        <v>366.5</v>
      </c>
      <c r="I8" s="45">
        <f t="shared" ref="I8:I17" si="1">H8/G8*100</f>
        <v>78.479657387580303</v>
      </c>
      <c r="J8" s="46">
        <f>H8/E8*100</f>
        <v>31.55945922672867</v>
      </c>
      <c r="K8" s="3"/>
      <c r="L8" s="3"/>
      <c r="M8" s="3"/>
      <c r="N8" s="3"/>
    </row>
    <row r="9" spans="1:14" ht="49.5" customHeight="1" x14ac:dyDescent="0.25">
      <c r="A9" s="12" t="s">
        <v>5</v>
      </c>
      <c r="B9" s="27" t="s">
        <v>31</v>
      </c>
      <c r="C9" s="26" t="s">
        <v>15</v>
      </c>
      <c r="D9" s="17">
        <v>28</v>
      </c>
      <c r="E9" s="17">
        <v>7.6</v>
      </c>
      <c r="F9" s="17">
        <f t="shared" si="0"/>
        <v>27.142857142857142</v>
      </c>
      <c r="G9" s="45">
        <v>10</v>
      </c>
      <c r="H9" s="45"/>
      <c r="I9" s="45"/>
      <c r="J9" s="46"/>
      <c r="K9" s="3"/>
      <c r="L9" s="3"/>
      <c r="M9" s="3"/>
      <c r="N9" s="3"/>
    </row>
    <row r="10" spans="1:14" ht="58.5" customHeight="1" x14ac:dyDescent="0.25">
      <c r="A10" s="10" t="s">
        <v>8</v>
      </c>
      <c r="B10" s="27" t="s">
        <v>32</v>
      </c>
      <c r="C10" s="26" t="s">
        <v>16</v>
      </c>
      <c r="D10" s="17">
        <v>25714.1</v>
      </c>
      <c r="E10" s="17">
        <v>24557.7</v>
      </c>
      <c r="F10" s="17">
        <f t="shared" si="0"/>
        <v>95.502856409518529</v>
      </c>
      <c r="G10" s="45">
        <v>26229.3</v>
      </c>
      <c r="H10" s="45">
        <v>25457.200000000001</v>
      </c>
      <c r="I10" s="45">
        <f t="shared" si="1"/>
        <v>97.056345384741491</v>
      </c>
      <c r="J10" s="46">
        <f t="shared" ref="J9:J17" si="2">H10/E10*100</f>
        <v>103.66280229826084</v>
      </c>
      <c r="K10" s="3"/>
      <c r="L10" s="3"/>
      <c r="M10" s="3"/>
      <c r="N10" s="3"/>
    </row>
    <row r="11" spans="1:14" ht="58.5" customHeight="1" x14ac:dyDescent="0.25">
      <c r="A11" s="12" t="s">
        <v>6</v>
      </c>
      <c r="B11" s="27" t="s">
        <v>33</v>
      </c>
      <c r="C11" s="26" t="s">
        <v>17</v>
      </c>
      <c r="D11" s="17">
        <v>60</v>
      </c>
      <c r="E11" s="17"/>
      <c r="F11" s="17"/>
      <c r="G11" s="45">
        <v>300</v>
      </c>
      <c r="H11" s="45"/>
      <c r="I11" s="45"/>
      <c r="J11" s="46"/>
      <c r="K11" s="3"/>
      <c r="L11" s="3"/>
      <c r="M11" s="3"/>
      <c r="N11" s="3"/>
    </row>
    <row r="12" spans="1:14" ht="62.25" customHeight="1" x14ac:dyDescent="0.25">
      <c r="A12" s="10" t="s">
        <v>9</v>
      </c>
      <c r="B12" s="27" t="s">
        <v>34</v>
      </c>
      <c r="C12" s="26" t="s">
        <v>18</v>
      </c>
      <c r="D12" s="17">
        <v>101.7</v>
      </c>
      <c r="E12" s="17">
        <v>73.3</v>
      </c>
      <c r="F12" s="17">
        <f>E12/D12*100</f>
        <v>72.074729596853487</v>
      </c>
      <c r="G12" s="45">
        <v>187.5</v>
      </c>
      <c r="H12" s="45">
        <v>97.8</v>
      </c>
      <c r="I12" s="45">
        <f t="shared" si="1"/>
        <v>52.16</v>
      </c>
      <c r="J12" s="46">
        <f t="shared" si="2"/>
        <v>133.42428376534789</v>
      </c>
      <c r="K12" s="3"/>
      <c r="L12" s="3"/>
      <c r="M12" s="3"/>
      <c r="N12" s="3"/>
    </row>
    <row r="13" spans="1:14" ht="44.25" customHeight="1" x14ac:dyDescent="0.25">
      <c r="A13" s="10" t="s">
        <v>10</v>
      </c>
      <c r="B13" s="27" t="s">
        <v>38</v>
      </c>
      <c r="C13" s="26" t="s">
        <v>19</v>
      </c>
      <c r="D13" s="17">
        <v>1228</v>
      </c>
      <c r="E13" s="17">
        <v>459.2</v>
      </c>
      <c r="F13" s="17">
        <f t="shared" ref="F13:F15" si="3">E13/D13*100</f>
        <v>37.394136807817588</v>
      </c>
      <c r="G13" s="45">
        <v>4445.8999999999996</v>
      </c>
      <c r="H13" s="45">
        <v>4142.2</v>
      </c>
      <c r="I13" s="45">
        <f t="shared" si="1"/>
        <v>93.16898715670618</v>
      </c>
      <c r="J13" s="46" t="s">
        <v>39</v>
      </c>
      <c r="K13" s="3"/>
      <c r="L13" s="3"/>
      <c r="M13" s="3"/>
      <c r="N13" s="3"/>
    </row>
    <row r="14" spans="1:14" ht="69" hidden="1" customHeight="1" x14ac:dyDescent="0.25">
      <c r="A14" s="10" t="s">
        <v>11</v>
      </c>
      <c r="B14" s="27" t="s">
        <v>35</v>
      </c>
      <c r="C14" s="26" t="s">
        <v>20</v>
      </c>
      <c r="D14" s="17">
        <v>0</v>
      </c>
      <c r="E14" s="17">
        <v>0</v>
      </c>
      <c r="F14" s="17"/>
      <c r="G14" s="45"/>
      <c r="H14" s="45"/>
      <c r="I14" s="45" t="e">
        <f t="shared" si="1"/>
        <v>#DIV/0!</v>
      </c>
      <c r="J14" s="46" t="e">
        <f t="shared" si="2"/>
        <v>#DIV/0!</v>
      </c>
      <c r="K14" s="3"/>
      <c r="L14" s="3"/>
      <c r="M14" s="3"/>
      <c r="N14" s="3"/>
    </row>
    <row r="15" spans="1:14" ht="43.5" customHeight="1" x14ac:dyDescent="0.25">
      <c r="A15" s="10" t="s">
        <v>11</v>
      </c>
      <c r="B15" s="27" t="s">
        <v>36</v>
      </c>
      <c r="C15" s="26" t="s">
        <v>21</v>
      </c>
      <c r="D15" s="17">
        <v>961</v>
      </c>
      <c r="E15" s="17">
        <v>714</v>
      </c>
      <c r="F15" s="17">
        <f t="shared" si="3"/>
        <v>74.297606659729453</v>
      </c>
      <c r="G15" s="45">
        <v>710</v>
      </c>
      <c r="H15" s="45">
        <v>616.20000000000005</v>
      </c>
      <c r="I15" s="45">
        <f t="shared" si="1"/>
        <v>86.788732394366207</v>
      </c>
      <c r="J15" s="46">
        <f t="shared" si="2"/>
        <v>86.30252100840336</v>
      </c>
      <c r="K15" s="3"/>
      <c r="L15" s="3"/>
      <c r="M15" s="3"/>
      <c r="N15" s="3"/>
    </row>
    <row r="16" spans="1:14" ht="49.5" customHeight="1" x14ac:dyDescent="0.25">
      <c r="A16" s="10" t="s">
        <v>13</v>
      </c>
      <c r="B16" s="27" t="s">
        <v>37</v>
      </c>
      <c r="C16" s="26" t="s">
        <v>22</v>
      </c>
      <c r="D16" s="17">
        <v>20</v>
      </c>
      <c r="E16" s="17"/>
      <c r="F16" s="17">
        <f>E16/D16*100</f>
        <v>0</v>
      </c>
      <c r="G16" s="45">
        <v>20</v>
      </c>
      <c r="H16" s="45">
        <v>20</v>
      </c>
      <c r="I16" s="45">
        <f t="shared" si="1"/>
        <v>100</v>
      </c>
      <c r="J16" s="46"/>
      <c r="K16" s="3"/>
      <c r="L16" s="3"/>
      <c r="M16" s="3"/>
      <c r="N16" s="3"/>
    </row>
    <row r="17" spans="1:10" ht="27" customHeight="1" x14ac:dyDescent="0.25">
      <c r="A17" s="9"/>
      <c r="B17" s="18" t="s">
        <v>12</v>
      </c>
      <c r="C17" s="19"/>
      <c r="D17" s="20">
        <f>D8+D9+D10+D11+D12+D15+D16+D13+D14</f>
        <v>29445.3</v>
      </c>
      <c r="E17" s="20">
        <f>E8+E9+E10+E11+E12+E15+E16+E13+E14</f>
        <v>26973.100000000002</v>
      </c>
      <c r="F17" s="21">
        <f>E17/D17*100</f>
        <v>91.604093013146411</v>
      </c>
      <c r="G17" s="47">
        <f>G8+G9+G10+G11+G12+G15+G16+G13+G14</f>
        <v>32369.699999999997</v>
      </c>
      <c r="H17" s="47">
        <f>H8+H9+H10+H11+H12+H15+H16+H13+H14</f>
        <v>30699.9</v>
      </c>
      <c r="I17" s="45">
        <f t="shared" si="1"/>
        <v>94.841472117443175</v>
      </c>
      <c r="J17" s="48">
        <f t="shared" si="2"/>
        <v>113.81672851841277</v>
      </c>
    </row>
    <row r="20" spans="1:10" ht="16.5" x14ac:dyDescent="0.25">
      <c r="A20" s="29" t="s">
        <v>27</v>
      </c>
      <c r="B20" s="29"/>
      <c r="C20" s="22"/>
      <c r="D20" s="22"/>
      <c r="E20" s="22"/>
      <c r="F20" s="22"/>
      <c r="G20" s="22"/>
      <c r="H20" s="22"/>
      <c r="I20" s="22"/>
      <c r="J20" s="22"/>
    </row>
    <row r="21" spans="1:10" ht="16.5" x14ac:dyDescent="0.25">
      <c r="A21" s="29" t="s">
        <v>28</v>
      </c>
      <c r="B21" s="29"/>
      <c r="C21" s="22"/>
      <c r="D21" s="22"/>
      <c r="E21" s="22"/>
      <c r="F21" s="22"/>
      <c r="G21" s="22"/>
      <c r="H21" s="22"/>
      <c r="I21" s="22"/>
      <c r="J21" s="22"/>
    </row>
    <row r="22" spans="1:10" ht="16.5" x14ac:dyDescent="0.25">
      <c r="A22" s="29" t="s">
        <v>29</v>
      </c>
      <c r="B22" s="29"/>
      <c r="C22" s="29"/>
      <c r="D22" s="22"/>
      <c r="E22" s="22"/>
      <c r="F22" s="22"/>
      <c r="G22" s="22"/>
      <c r="H22" s="28" t="s">
        <v>3</v>
      </c>
      <c r="I22" s="28"/>
      <c r="J22" s="28"/>
    </row>
    <row r="23" spans="1:10" ht="17.25" x14ac:dyDescent="0.3">
      <c r="A23" s="23"/>
      <c r="B23" s="23"/>
      <c r="C23" s="23"/>
      <c r="D23" s="23"/>
      <c r="E23" s="23"/>
      <c r="F23" s="23"/>
      <c r="G23" s="23"/>
      <c r="H23" s="23"/>
      <c r="I23" s="23"/>
      <c r="J23" s="23"/>
    </row>
    <row r="33" spans="6:6" ht="15.75" x14ac:dyDescent="0.25">
      <c r="F33" s="13"/>
    </row>
  </sheetData>
  <mergeCells count="12">
    <mergeCell ref="I1:J1"/>
    <mergeCell ref="A20:B20"/>
    <mergeCell ref="A21:B21"/>
    <mergeCell ref="A22:C22"/>
    <mergeCell ref="H22:J22"/>
    <mergeCell ref="A5:A6"/>
    <mergeCell ref="B3:J3"/>
    <mergeCell ref="B5:B6"/>
    <mergeCell ref="J5:J6"/>
    <mergeCell ref="C5:C6"/>
    <mergeCell ref="D5:F5"/>
    <mergeCell ref="G5:I5"/>
  </mergeCells>
  <pageMargins left="0.70866141732283472" right="0.31496062992125984" top="0" bottom="0" header="0.31496062992125984" footer="0.31496062992125984"/>
  <pageSetup paperSize="9" scale="60" orientation="portrait" r:id="rId1"/>
  <colBreaks count="1" manualBreakCount="1">
    <brk id="1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2023-10-16T13:27:09Z</dcterms:modified>
</cp:coreProperties>
</file>